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С молочкой" sheetId="3" r:id="rId1"/>
  </sheets>
  <calcPr calcId="144525"/>
</workbook>
</file>

<file path=xl/calcChain.xml><?xml version="1.0" encoding="utf-8"?>
<calcChain xmlns="http://schemas.openxmlformats.org/spreadsheetml/2006/main">
  <c r="B233" i="3" l="1"/>
  <c r="A233" i="3"/>
  <c r="L232" i="3"/>
  <c r="L233" i="3" s="1"/>
  <c r="J232" i="3"/>
  <c r="I232" i="3"/>
  <c r="I233" i="3" s="1"/>
  <c r="H232" i="3"/>
  <c r="G232" i="3"/>
  <c r="G233" i="3" s="1"/>
  <c r="F232" i="3"/>
  <c r="A223" i="3"/>
  <c r="L222" i="3"/>
  <c r="J222" i="3"/>
  <c r="J233" i="3" s="1"/>
  <c r="I222" i="3"/>
  <c r="H222" i="3"/>
  <c r="H233" i="3" s="1"/>
  <c r="G222" i="3"/>
  <c r="F222" i="3"/>
  <c r="F233" i="3" s="1"/>
  <c r="B214" i="3"/>
  <c r="A214" i="3"/>
  <c r="L213" i="3"/>
  <c r="J213" i="3"/>
  <c r="J214" i="3" s="1"/>
  <c r="I213" i="3"/>
  <c r="H213" i="3"/>
  <c r="H214" i="3" s="1"/>
  <c r="G213" i="3"/>
  <c r="F213" i="3"/>
  <c r="F214" i="3" s="1"/>
  <c r="A204" i="3"/>
  <c r="L203" i="3"/>
  <c r="L214" i="3" s="1"/>
  <c r="J203" i="3"/>
  <c r="I203" i="3"/>
  <c r="I214" i="3" s="1"/>
  <c r="H203" i="3"/>
  <c r="G203" i="3"/>
  <c r="G214" i="3" s="1"/>
  <c r="F203" i="3"/>
  <c r="B195" i="3"/>
  <c r="A195" i="3"/>
  <c r="L194" i="3"/>
  <c r="J194" i="3"/>
  <c r="I194" i="3"/>
  <c r="H194" i="3"/>
  <c r="G194" i="3"/>
  <c r="F194" i="3"/>
  <c r="A185" i="3"/>
  <c r="L184" i="3"/>
  <c r="J184" i="3"/>
  <c r="J195" i="3" s="1"/>
  <c r="I184" i="3"/>
  <c r="H184" i="3"/>
  <c r="H195" i="3" s="1"/>
  <c r="G184" i="3"/>
  <c r="F184" i="3"/>
  <c r="F195" i="3" s="1"/>
  <c r="B176" i="3"/>
  <c r="A176" i="3"/>
  <c r="L175" i="3"/>
  <c r="J175" i="3"/>
  <c r="I175" i="3"/>
  <c r="H175" i="3"/>
  <c r="G175" i="3"/>
  <c r="F175" i="3"/>
  <c r="A166" i="3"/>
  <c r="L165" i="3"/>
  <c r="L176" i="3" s="1"/>
  <c r="J165" i="3"/>
  <c r="I165" i="3"/>
  <c r="I176" i="3" s="1"/>
  <c r="H165" i="3"/>
  <c r="G165" i="3"/>
  <c r="G176" i="3" s="1"/>
  <c r="F165" i="3"/>
  <c r="B157" i="3"/>
  <c r="A157" i="3"/>
  <c r="L156" i="3"/>
  <c r="J156" i="3"/>
  <c r="I156" i="3"/>
  <c r="H156" i="3"/>
  <c r="G156" i="3"/>
  <c r="F156" i="3"/>
  <c r="A147" i="3"/>
  <c r="L146" i="3"/>
  <c r="J146" i="3"/>
  <c r="J157" i="3" s="1"/>
  <c r="I146" i="3"/>
  <c r="H146" i="3"/>
  <c r="H157" i="3" s="1"/>
  <c r="G146" i="3"/>
  <c r="F146" i="3"/>
  <c r="F157" i="3" s="1"/>
  <c r="B138" i="3"/>
  <c r="A138" i="3"/>
  <c r="L137" i="3"/>
  <c r="J137" i="3"/>
  <c r="I137" i="3"/>
  <c r="H137" i="3"/>
  <c r="G137" i="3"/>
  <c r="F137" i="3"/>
  <c r="A128" i="3"/>
  <c r="L127" i="3"/>
  <c r="L138" i="3" s="1"/>
  <c r="J127" i="3"/>
  <c r="I127" i="3"/>
  <c r="I138" i="3" s="1"/>
  <c r="H127" i="3"/>
  <c r="G127" i="3"/>
  <c r="G138" i="3" s="1"/>
  <c r="F127" i="3"/>
  <c r="B119" i="3"/>
  <c r="A119" i="3"/>
  <c r="L118" i="3"/>
  <c r="J118" i="3"/>
  <c r="I118" i="3"/>
  <c r="H118" i="3"/>
  <c r="G118" i="3"/>
  <c r="F118" i="3"/>
  <c r="A109" i="3"/>
  <c r="L108" i="3"/>
  <c r="J108" i="3"/>
  <c r="I108" i="3"/>
  <c r="H108" i="3"/>
  <c r="G108" i="3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I70" i="3"/>
  <c r="I81" i="3" s="1"/>
  <c r="H70" i="3"/>
  <c r="H81" i="3" s="1"/>
  <c r="G70" i="3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F13" i="3"/>
  <c r="F24" i="3" s="1"/>
  <c r="L234" i="3" l="1"/>
  <c r="L119" i="3"/>
  <c r="F138" i="3"/>
  <c r="F234" i="3" s="1"/>
  <c r="H138" i="3"/>
  <c r="J138" i="3"/>
  <c r="G157" i="3"/>
  <c r="I157" i="3"/>
  <c r="L157" i="3"/>
  <c r="F176" i="3"/>
  <c r="H176" i="3"/>
  <c r="J176" i="3"/>
  <c r="G195" i="3"/>
  <c r="I195" i="3"/>
  <c r="L195" i="3"/>
  <c r="J119" i="3"/>
  <c r="I119" i="3"/>
  <c r="H119" i="3"/>
  <c r="H234" i="3" s="1"/>
  <c r="G119" i="3"/>
  <c r="J81" i="3"/>
  <c r="G81" i="3"/>
  <c r="J234" i="3" l="1"/>
  <c r="G234" i="3"/>
  <c r="I234" i="3"/>
</calcChain>
</file>

<file path=xl/sharedStrings.xml><?xml version="1.0" encoding="utf-8"?>
<sst xmlns="http://schemas.openxmlformats.org/spreadsheetml/2006/main" count="372" uniqueCount="113">
  <si>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</si>
  <si>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</si>
  <si>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</si>
  <si>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</si>
  <si>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</si>
  <si>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</si>
  <si>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</si>
  <si>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</si>
  <si>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</si>
  <si>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</si>
  <si>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</si>
  <si>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</si>
  <si>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</si>
  <si>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</si>
  <si>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</si>
  <si>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</si>
  <si>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</si>
  <si>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</si>
  <si>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</si>
  <si>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</si>
  <si>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</si>
  <si>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</si>
  <si>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</si>
  <si>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</si>
  <si>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</si>
  <si>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</si>
  <si>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</si>
  <si>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</si>
  <si>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</si>
  <si>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</si>
  <si>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</si>
  <si>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</si>
  <si>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</si>
  <si>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</si>
  <si>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</si>
  <si>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</si>
  <si>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</si>
  <si>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</si>
  <si>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</si>
  <si>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</si>
  <si>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 капустой и картофелем с мясом со сметаной</t>
  </si>
  <si>
    <t>Биточки из говядины</t>
  </si>
  <si>
    <t>Рис отварной</t>
  </si>
  <si>
    <t>Хлеб пшеничный</t>
  </si>
  <si>
    <t>Компот из сухофруктов</t>
  </si>
  <si>
    <t>Хлеб ржаной</t>
  </si>
  <si>
    <t>Соус томатный</t>
  </si>
  <si>
    <t xml:space="preserve">соус </t>
  </si>
  <si>
    <t>54-6м-2020</t>
  </si>
  <si>
    <t>304-2017</t>
  </si>
  <si>
    <t>153/2008</t>
  </si>
  <si>
    <t>39/2008</t>
  </si>
  <si>
    <t>пр</t>
  </si>
  <si>
    <t>141/2008</t>
  </si>
  <si>
    <t>Огурцы свежие</t>
  </si>
  <si>
    <t>Щи из свежей капусты с картофелем</t>
  </si>
  <si>
    <t>Гуляш из говядины</t>
  </si>
  <si>
    <t>Макаронные изделия отварные</t>
  </si>
  <si>
    <t>Чай с лимоном</t>
  </si>
  <si>
    <t>41\2008</t>
  </si>
  <si>
    <t>ттк</t>
  </si>
  <si>
    <t>97\2008</t>
  </si>
  <si>
    <t>146\2008</t>
  </si>
  <si>
    <t>Салат из белокочанной капусты с помидорами и огурцами</t>
  </si>
  <si>
    <t>Суп картофельный с бобовыми</t>
  </si>
  <si>
    <t>Жаркое по домашнему</t>
  </si>
  <si>
    <t>Какао с молоком</t>
  </si>
  <si>
    <t xml:space="preserve">Хлеб пшеничный </t>
  </si>
  <si>
    <t>47\2008</t>
  </si>
  <si>
    <t>149\2008</t>
  </si>
  <si>
    <t>Рассольник ленинградский</t>
  </si>
  <si>
    <t>Картофельное пюре</t>
  </si>
  <si>
    <t>Напиток из плодов шиповника</t>
  </si>
  <si>
    <t>60\2013</t>
  </si>
  <si>
    <t>92\2008</t>
  </si>
  <si>
    <t>267\2013</t>
  </si>
  <si>
    <t>Суп с мясными фрикадельками</t>
  </si>
  <si>
    <t>Рыба по польски</t>
  </si>
  <si>
    <t>Каша рисовая вязкая</t>
  </si>
  <si>
    <t>Салат картофельный с кукурузой, морковью и огурцами</t>
  </si>
  <si>
    <t>Суп "Снежок" с мясом птицы</t>
  </si>
  <si>
    <t>Гуляш из мяса кур</t>
  </si>
  <si>
    <t>Сок фруктовый</t>
  </si>
  <si>
    <t>39\2017</t>
  </si>
  <si>
    <t>Суп картофельный с клецками</t>
  </si>
  <si>
    <t>Шницель из говядины</t>
  </si>
  <si>
    <t>Компот из свежих яблок</t>
  </si>
  <si>
    <t>Клецки мучные</t>
  </si>
  <si>
    <t>Соус</t>
  </si>
  <si>
    <t>Клецки</t>
  </si>
  <si>
    <t>342\2017</t>
  </si>
  <si>
    <t>141\2008</t>
  </si>
  <si>
    <t>Запеканка картофельная с отварным мясом (говядина)</t>
  </si>
  <si>
    <t>Чай с сахаром</t>
  </si>
  <si>
    <t>сладкое</t>
  </si>
  <si>
    <t>Конфета</t>
  </si>
  <si>
    <t>39\2008</t>
  </si>
  <si>
    <t>261\2013</t>
  </si>
  <si>
    <t>Суп картофельный с макаронными изделиями</t>
  </si>
  <si>
    <t>Плов из говядины</t>
  </si>
  <si>
    <t>Йогурт</t>
  </si>
  <si>
    <t>153\2008</t>
  </si>
  <si>
    <t>Котлета из мяса кур</t>
  </si>
  <si>
    <t>Каша пшенная без молока</t>
  </si>
  <si>
    <t>104\2017</t>
  </si>
  <si>
    <t>Винегрет</t>
  </si>
  <si>
    <t>30\2008</t>
  </si>
  <si>
    <t>МКОУ "Юскинская СОШ"</t>
  </si>
  <si>
    <t>Главатских Н.Н.</t>
  </si>
  <si>
    <t>Оладьи из творога</t>
  </si>
  <si>
    <t>Каша рисовая молочная жидкая</t>
  </si>
  <si>
    <t>Каша пшенная вязкая с маслом</t>
  </si>
  <si>
    <t>304/2017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</si>
</sst>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8" workbookViewId="0">
      <selection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5.22</v>
      </c>
      <c r="H15" s="43">
        <v>8.32</v>
      </c>
      <c r="I15" s="43">
        <v>11.12</v>
      </c>
      <c r="J15" s="43">
        <v>175.1</v>
      </c>
      <c r="K15" s="44" t="s">
        <v>51</v>
      </c>
      <c r="L15" s="43">
        <v>6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18.27</v>
      </c>
      <c r="H16" s="43">
        <v>12.8</v>
      </c>
      <c r="I16" s="43">
        <v>24.27</v>
      </c>
      <c r="J16" s="43">
        <v>195.07</v>
      </c>
      <c r="K16" s="44" t="s">
        <v>48</v>
      </c>
      <c r="L16" s="43">
        <v>43.69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3.7</v>
      </c>
      <c r="H17" s="43">
        <v>5.4</v>
      </c>
      <c r="I17" s="43">
        <v>36.700000000000003</v>
      </c>
      <c r="J17" s="43">
        <v>210.1</v>
      </c>
      <c r="K17" s="44" t="s">
        <v>49</v>
      </c>
      <c r="L17" s="43">
        <v>8.3699999999999992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31.4</v>
      </c>
      <c r="J18" s="43">
        <v>128</v>
      </c>
      <c r="K18" s="44" t="s">
        <v>50</v>
      </c>
      <c r="L18" s="43">
        <v>3.51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1.54</v>
      </c>
      <c r="H19" s="43">
        <v>0.16</v>
      </c>
      <c r="I19" s="43">
        <v>9.9</v>
      </c>
      <c r="J19" s="43">
        <v>47.2</v>
      </c>
      <c r="K19" s="44" t="s">
        <v>52</v>
      </c>
      <c r="L19" s="43">
        <v>1.1200000000000001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1.32</v>
      </c>
      <c r="H20" s="43">
        <v>0.22</v>
      </c>
      <c r="I20" s="43">
        <v>8.7799999999999994</v>
      </c>
      <c r="J20" s="43">
        <v>42.38</v>
      </c>
      <c r="K20" s="44" t="s">
        <v>52</v>
      </c>
      <c r="L20" s="43">
        <v>1.08</v>
      </c>
    </row>
    <row r="21" spans="1:12" ht="15" x14ac:dyDescent="0.25">
      <c r="A21" s="23"/>
      <c r="B21" s="15"/>
      <c r="C21" s="11"/>
      <c r="D21" s="6" t="s">
        <v>47</v>
      </c>
      <c r="E21" s="42" t="s">
        <v>46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 t="s">
        <v>53</v>
      </c>
      <c r="L21" s="43">
        <v>3.23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31.689999999999998</v>
      </c>
      <c r="H23" s="19">
        <f t="shared" si="2"/>
        <v>30.740000000000002</v>
      </c>
      <c r="I23" s="19">
        <f t="shared" si="2"/>
        <v>125.93000000000002</v>
      </c>
      <c r="J23" s="19">
        <f t="shared" si="2"/>
        <v>851.61</v>
      </c>
      <c r="K23" s="25"/>
      <c r="L23" s="19">
        <f t="shared" ref="L23" si="3">SUM(L14:L22)</f>
        <v>66.999999999999986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31.689999999999998</v>
      </c>
      <c r="H24" s="32">
        <f t="shared" si="4"/>
        <v>30.740000000000002</v>
      </c>
      <c r="I24" s="32">
        <f t="shared" si="4"/>
        <v>125.93000000000002</v>
      </c>
      <c r="J24" s="32">
        <f t="shared" si="4"/>
        <v>851.61</v>
      </c>
      <c r="K24" s="32"/>
      <c r="L24" s="32">
        <f t="shared" ref="L24" si="5">L13+L23</f>
        <v>66.999999999999986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70</v>
      </c>
      <c r="G33" s="43">
        <v>2.59</v>
      </c>
      <c r="H33" s="43">
        <v>7.0000000000000007E-2</v>
      </c>
      <c r="I33" s="43">
        <v>1.33</v>
      </c>
      <c r="J33" s="43">
        <v>16.309999999999999</v>
      </c>
      <c r="K33" s="44"/>
      <c r="L33" s="43">
        <v>4.2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5.72</v>
      </c>
      <c r="H34" s="43">
        <v>7.5</v>
      </c>
      <c r="I34" s="43">
        <v>10</v>
      </c>
      <c r="J34" s="43">
        <v>131.6</v>
      </c>
      <c r="K34" s="44" t="s">
        <v>59</v>
      </c>
      <c r="L34" s="43">
        <v>5.91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11.62</v>
      </c>
      <c r="H35" s="43">
        <v>17.239999999999998</v>
      </c>
      <c r="I35" s="43">
        <v>26.94</v>
      </c>
      <c r="J35" s="43">
        <v>342.49</v>
      </c>
      <c r="K35" s="44" t="s">
        <v>60</v>
      </c>
      <c r="L35" s="43">
        <v>42.7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3.75</v>
      </c>
      <c r="H36" s="43">
        <v>3.15</v>
      </c>
      <c r="I36" s="43">
        <v>35.25</v>
      </c>
      <c r="J36" s="43">
        <v>184.35</v>
      </c>
      <c r="K36" s="44" t="s">
        <v>61</v>
      </c>
      <c r="L36" s="43">
        <v>8.89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0.3</v>
      </c>
      <c r="H37" s="43">
        <v>0</v>
      </c>
      <c r="I37" s="43">
        <v>15.2</v>
      </c>
      <c r="J37" s="43">
        <v>62</v>
      </c>
      <c r="K37" s="44" t="s">
        <v>62</v>
      </c>
      <c r="L37" s="43">
        <v>2.56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1.54</v>
      </c>
      <c r="H38" s="43">
        <v>0.16</v>
      </c>
      <c r="I38" s="43">
        <v>9.9</v>
      </c>
      <c r="J38" s="43">
        <v>47.2</v>
      </c>
      <c r="K38" s="44" t="s">
        <v>52</v>
      </c>
      <c r="L38" s="43">
        <v>1.1200000000000001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 t="s">
        <v>52</v>
      </c>
      <c r="L39" s="43">
        <v>1.62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27.5</v>
      </c>
      <c r="H42" s="19">
        <f t="shared" si="7"/>
        <v>28.449999999999996</v>
      </c>
      <c r="I42" s="19">
        <f t="shared" si="7"/>
        <v>111.79000000000002</v>
      </c>
      <c r="J42" s="19">
        <f t="shared" si="7"/>
        <v>847.5200000000001</v>
      </c>
      <c r="K42" s="25"/>
      <c r="L42" s="19">
        <f t="shared" si="7"/>
        <v>67.000000000000014</v>
      </c>
    </row>
    <row r="43" spans="1:12" ht="15.75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:L43" si="8">G32+G42</f>
        <v>27.5</v>
      </c>
      <c r="H43" s="32">
        <f t="shared" si="8"/>
        <v>28.449999999999996</v>
      </c>
      <c r="I43" s="32">
        <f t="shared" si="8"/>
        <v>111.79000000000002</v>
      </c>
      <c r="J43" s="32">
        <f t="shared" si="8"/>
        <v>847.5200000000001</v>
      </c>
      <c r="K43" s="32"/>
      <c r="L43" s="32">
        <f t="shared" si="8"/>
        <v>67.000000000000014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1.35</v>
      </c>
      <c r="H52" s="43">
        <v>6.53</v>
      </c>
      <c r="I52" s="43">
        <v>6.6</v>
      </c>
      <c r="J52" s="43">
        <v>73.5</v>
      </c>
      <c r="K52" s="44" t="s">
        <v>60</v>
      </c>
      <c r="L52" s="43">
        <v>5.91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6.2</v>
      </c>
      <c r="H53" s="43">
        <v>3.6</v>
      </c>
      <c r="I53" s="43">
        <v>22.3</v>
      </c>
      <c r="J53" s="43">
        <v>186.4</v>
      </c>
      <c r="K53" s="44" t="s">
        <v>68</v>
      </c>
      <c r="L53" s="43">
        <v>3.92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10.37</v>
      </c>
      <c r="H54" s="43">
        <v>12.26</v>
      </c>
      <c r="I54" s="43">
        <v>44.52</v>
      </c>
      <c r="J54" s="43">
        <v>286.61</v>
      </c>
      <c r="K54" s="44" t="s">
        <v>60</v>
      </c>
      <c r="L54" s="43">
        <v>46.19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3.87</v>
      </c>
      <c r="H56" s="43">
        <v>3.8</v>
      </c>
      <c r="I56" s="43">
        <v>13.09</v>
      </c>
      <c r="J56" s="43">
        <v>101.88</v>
      </c>
      <c r="K56" s="44" t="s">
        <v>69</v>
      </c>
      <c r="L56" s="43">
        <v>7.66</v>
      </c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40</v>
      </c>
      <c r="G57" s="43">
        <v>3.08</v>
      </c>
      <c r="H57" s="43">
        <v>0.32</v>
      </c>
      <c r="I57" s="43">
        <v>19.8</v>
      </c>
      <c r="J57" s="43">
        <v>94.4</v>
      </c>
      <c r="K57" s="44" t="s">
        <v>52</v>
      </c>
      <c r="L57" s="43">
        <v>2.2400000000000002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1.32</v>
      </c>
      <c r="H58" s="43">
        <v>0.22</v>
      </c>
      <c r="I58" s="43">
        <v>8.7799999999999994</v>
      </c>
      <c r="J58" s="43">
        <v>42.38</v>
      </c>
      <c r="K58" s="44" t="s">
        <v>52</v>
      </c>
      <c r="L58" s="43">
        <v>1.08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:L61" si="10">SUM(G52:G60)</f>
        <v>26.190000000000005</v>
      </c>
      <c r="H61" s="19">
        <f t="shared" si="10"/>
        <v>26.73</v>
      </c>
      <c r="I61" s="19">
        <f t="shared" si="10"/>
        <v>115.09</v>
      </c>
      <c r="J61" s="19">
        <f t="shared" si="10"/>
        <v>785.17</v>
      </c>
      <c r="K61" s="25"/>
      <c r="L61" s="19">
        <f t="shared" si="10"/>
        <v>66.999999999999986</v>
      </c>
    </row>
    <row r="62" spans="1:12" ht="15.75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:L62" si="11">G51+G61</f>
        <v>26.190000000000005</v>
      </c>
      <c r="H62" s="32">
        <f t="shared" si="11"/>
        <v>26.73</v>
      </c>
      <c r="I62" s="32">
        <f t="shared" si="11"/>
        <v>115.09</v>
      </c>
      <c r="J62" s="32">
        <f t="shared" si="11"/>
        <v>785.17</v>
      </c>
      <c r="K62" s="32"/>
      <c r="L62" s="32">
        <f t="shared" si="11"/>
        <v>66.999999999999986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40</v>
      </c>
      <c r="F72" s="43">
        <v>200</v>
      </c>
      <c r="G72" s="43">
        <v>5.22</v>
      </c>
      <c r="H72" s="43">
        <v>8.32</v>
      </c>
      <c r="I72" s="43">
        <v>11.12</v>
      </c>
      <c r="J72" s="43">
        <v>175.1</v>
      </c>
      <c r="K72" s="44" t="s">
        <v>51</v>
      </c>
      <c r="L72" s="43">
        <v>7</v>
      </c>
    </row>
    <row r="73" spans="1:12" ht="15" x14ac:dyDescent="0.25">
      <c r="A73" s="23"/>
      <c r="B73" s="15"/>
      <c r="C73" s="11"/>
      <c r="D73" s="7" t="s">
        <v>28</v>
      </c>
      <c r="E73" s="42" t="s">
        <v>109</v>
      </c>
      <c r="F73" s="43">
        <v>130</v>
      </c>
      <c r="G73" s="43">
        <v>13.98</v>
      </c>
      <c r="H73" s="43">
        <v>9.7100000000000009</v>
      </c>
      <c r="I73" s="43">
        <v>22.42</v>
      </c>
      <c r="J73" s="43">
        <v>233</v>
      </c>
      <c r="K73" s="44" t="s">
        <v>60</v>
      </c>
      <c r="L73" s="43">
        <v>43.74</v>
      </c>
    </row>
    <row r="74" spans="1:12" ht="15" x14ac:dyDescent="0.25">
      <c r="A74" s="23"/>
      <c r="B74" s="15"/>
      <c r="C74" s="11"/>
      <c r="D74" s="7" t="s">
        <v>29</v>
      </c>
      <c r="E74" s="42" t="s">
        <v>110</v>
      </c>
      <c r="F74" s="43">
        <v>200</v>
      </c>
      <c r="G74" s="43">
        <v>4.8</v>
      </c>
      <c r="H74" s="43">
        <v>7</v>
      </c>
      <c r="I74" s="43">
        <v>51.6</v>
      </c>
      <c r="J74" s="43">
        <v>288.60000000000002</v>
      </c>
      <c r="K74" s="44" t="s">
        <v>74</v>
      </c>
      <c r="L74" s="43">
        <v>7.42</v>
      </c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0.4</v>
      </c>
      <c r="H75" s="43">
        <v>0.27</v>
      </c>
      <c r="I75" s="43">
        <v>17.2</v>
      </c>
      <c r="J75" s="43">
        <v>72.83</v>
      </c>
      <c r="K75" s="44" t="s">
        <v>75</v>
      </c>
      <c r="L75" s="43">
        <v>6.72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2.31</v>
      </c>
      <c r="H76" s="43">
        <v>0.24</v>
      </c>
      <c r="I76" s="43">
        <v>14.85</v>
      </c>
      <c r="J76" s="43">
        <v>70.8</v>
      </c>
      <c r="K76" s="44" t="s">
        <v>52</v>
      </c>
      <c r="L76" s="43">
        <v>2.12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26.709999999999997</v>
      </c>
      <c r="H80" s="19">
        <f t="shared" si="13"/>
        <v>25.54</v>
      </c>
      <c r="I80" s="19">
        <f t="shared" si="13"/>
        <v>117.19</v>
      </c>
      <c r="J80" s="19">
        <f t="shared" si="13"/>
        <v>840.33</v>
      </c>
      <c r="K80" s="25"/>
      <c r="L80" s="19">
        <f t="shared" si="13"/>
        <v>67.000000000000014</v>
      </c>
    </row>
    <row r="81" spans="1:12" ht="15.75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:L81" si="14">G70+G80</f>
        <v>26.709999999999997</v>
      </c>
      <c r="H81" s="32">
        <f t="shared" si="14"/>
        <v>25.54</v>
      </c>
      <c r="I81" s="32">
        <f t="shared" si="14"/>
        <v>117.19</v>
      </c>
      <c r="J81" s="32">
        <f t="shared" si="14"/>
        <v>840.33</v>
      </c>
      <c r="K81" s="32"/>
      <c r="L81" s="32">
        <f t="shared" si="14"/>
        <v>67.000000000000014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4.2</v>
      </c>
      <c r="H91" s="43">
        <v>10.78</v>
      </c>
      <c r="I91" s="43">
        <v>17.38</v>
      </c>
      <c r="J91" s="43">
        <v>127</v>
      </c>
      <c r="K91" s="44" t="s">
        <v>60</v>
      </c>
      <c r="L91" s="43">
        <v>24.86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11.18</v>
      </c>
      <c r="H92" s="43">
        <v>5.44</v>
      </c>
      <c r="I92" s="43">
        <v>33.85</v>
      </c>
      <c r="J92" s="43">
        <v>240.74</v>
      </c>
      <c r="K92" s="44" t="s">
        <v>60</v>
      </c>
      <c r="L92" s="43">
        <v>27.42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3.89</v>
      </c>
      <c r="H93" s="43">
        <v>4.41</v>
      </c>
      <c r="I93" s="43">
        <v>25.1</v>
      </c>
      <c r="J93" s="43">
        <v>200.77</v>
      </c>
      <c r="K93" s="44" t="s">
        <v>60</v>
      </c>
      <c r="L93" s="43">
        <v>8.3000000000000007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62</v>
      </c>
      <c r="L94" s="43">
        <v>2.56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3.08</v>
      </c>
      <c r="H95" s="43">
        <v>0.32</v>
      </c>
      <c r="I95" s="43">
        <v>19.8</v>
      </c>
      <c r="J95" s="43">
        <v>94.4</v>
      </c>
      <c r="K95" s="44" t="s">
        <v>52</v>
      </c>
      <c r="L95" s="43">
        <v>2.2400000000000002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 t="s">
        <v>52</v>
      </c>
      <c r="L96" s="43">
        <v>1.62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24.63</v>
      </c>
      <c r="H99" s="19">
        <f t="shared" si="16"/>
        <v>21.279999999999998</v>
      </c>
      <c r="I99" s="19">
        <f t="shared" si="16"/>
        <v>124.50000000000001</v>
      </c>
      <c r="J99" s="19">
        <f t="shared" si="16"/>
        <v>788.48</v>
      </c>
      <c r="K99" s="25"/>
      <c r="L99" s="19">
        <f t="shared" si="16"/>
        <v>67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6"/>
      <c r="E100" s="31"/>
      <c r="F100" s="32">
        <f>F89+F99</f>
        <v>770</v>
      </c>
      <c r="G100" s="32">
        <f t="shared" ref="G100:L100" si="17">G89+G99</f>
        <v>24.63</v>
      </c>
      <c r="H100" s="32">
        <f t="shared" si="17"/>
        <v>21.279999999999998</v>
      </c>
      <c r="I100" s="32">
        <f t="shared" si="17"/>
        <v>124.50000000000001</v>
      </c>
      <c r="J100" s="32">
        <f t="shared" si="17"/>
        <v>788.48</v>
      </c>
      <c r="K100" s="32"/>
      <c r="L100" s="32">
        <f t="shared" si="17"/>
        <v>67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2.0099999999999998</v>
      </c>
      <c r="H109" s="43">
        <v>4.24</v>
      </c>
      <c r="I109" s="43">
        <v>9.15</v>
      </c>
      <c r="J109" s="43">
        <v>109.47</v>
      </c>
      <c r="K109" s="44" t="s">
        <v>83</v>
      </c>
      <c r="L109" s="43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7.3</v>
      </c>
      <c r="H110" s="43">
        <v>7.2</v>
      </c>
      <c r="I110" s="43">
        <v>12.2</v>
      </c>
      <c r="J110" s="43">
        <v>157.30000000000001</v>
      </c>
      <c r="K110" s="44" t="s">
        <v>60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10.9</v>
      </c>
      <c r="H111" s="43">
        <v>9.0500000000000007</v>
      </c>
      <c r="I111" s="43">
        <v>15.65</v>
      </c>
      <c r="J111" s="43">
        <v>238.52</v>
      </c>
      <c r="K111" s="44" t="s">
        <v>60</v>
      </c>
      <c r="L111" s="43">
        <v>29.52</v>
      </c>
    </row>
    <row r="112" spans="1:12" ht="15" x14ac:dyDescent="0.2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2.0299999999999998</v>
      </c>
      <c r="H112" s="43">
        <v>3.36</v>
      </c>
      <c r="I112" s="43">
        <v>52.95</v>
      </c>
      <c r="J112" s="43">
        <v>218.4</v>
      </c>
      <c r="K112" s="44" t="s">
        <v>112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0.2</v>
      </c>
      <c r="I113" s="43">
        <v>47.2</v>
      </c>
      <c r="J113" s="43">
        <v>86.6</v>
      </c>
      <c r="K113" s="44" t="s">
        <v>52</v>
      </c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2.31</v>
      </c>
      <c r="H114" s="43">
        <v>0.24</v>
      </c>
      <c r="I114" s="43">
        <v>14.85</v>
      </c>
      <c r="J114" s="43">
        <v>70.8</v>
      </c>
      <c r="K114" s="44" t="s">
        <v>52</v>
      </c>
      <c r="L114" s="43">
        <v>1.68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20">SUM(G109:G117)</f>
        <v>25.55</v>
      </c>
      <c r="H118" s="19">
        <f t="shared" si="20"/>
        <v>24.29</v>
      </c>
      <c r="I118" s="19">
        <f t="shared" si="20"/>
        <v>152</v>
      </c>
      <c r="J118" s="19">
        <f t="shared" si="20"/>
        <v>881.08999999999992</v>
      </c>
      <c r="K118" s="25"/>
      <c r="L118" s="19">
        <f t="shared" ref="L118" si="21">SUM(L109:L117)</f>
        <v>67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6"/>
      <c r="E119" s="31"/>
      <c r="F119" s="32">
        <f>F108+F118</f>
        <v>730</v>
      </c>
      <c r="G119" s="32">
        <f t="shared" ref="G119:J119" si="22">G108+G118</f>
        <v>25.55</v>
      </c>
      <c r="H119" s="32">
        <f t="shared" si="22"/>
        <v>24.29</v>
      </c>
      <c r="I119" s="32">
        <f t="shared" si="22"/>
        <v>152</v>
      </c>
      <c r="J119" s="32">
        <f t="shared" si="22"/>
        <v>881.08999999999992</v>
      </c>
      <c r="K119" s="32"/>
      <c r="L119" s="32">
        <f t="shared" ref="L119" si="23">L108+L118</f>
        <v>67</v>
      </c>
    </row>
    <row r="120" spans="1:12" ht="15" x14ac:dyDescent="0.25">
      <c r="A120" s="20">
        <v>2</v>
      </c>
      <c r="B120" s="21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84</v>
      </c>
      <c r="F129" s="43">
        <v>200</v>
      </c>
      <c r="G129" s="43">
        <v>2.56</v>
      </c>
      <c r="H129" s="43">
        <v>4.4400000000000004</v>
      </c>
      <c r="I129" s="43">
        <v>28.1</v>
      </c>
      <c r="J129" s="43">
        <v>163.46</v>
      </c>
      <c r="K129" s="44" t="s">
        <v>60</v>
      </c>
      <c r="L129" s="43">
        <v>4</v>
      </c>
    </row>
    <row r="130" spans="1:12" ht="15" x14ac:dyDescent="0.25">
      <c r="A130" s="23"/>
      <c r="B130" s="15"/>
      <c r="C130" s="11"/>
      <c r="D130" s="7" t="s">
        <v>28</v>
      </c>
      <c r="E130" s="42" t="s">
        <v>85</v>
      </c>
      <c r="F130" s="43">
        <v>90</v>
      </c>
      <c r="G130" s="43">
        <v>15.75</v>
      </c>
      <c r="H130" s="43">
        <v>11.61</v>
      </c>
      <c r="I130" s="43">
        <v>8.1</v>
      </c>
      <c r="J130" s="43">
        <v>232.29</v>
      </c>
      <c r="K130" s="44" t="s">
        <v>60</v>
      </c>
      <c r="L130" s="43">
        <v>38.200000000000003</v>
      </c>
    </row>
    <row r="131" spans="1:12" ht="15" x14ac:dyDescent="0.25">
      <c r="A131" s="23"/>
      <c r="B131" s="15"/>
      <c r="C131" s="11"/>
      <c r="D131" s="7" t="s">
        <v>29</v>
      </c>
      <c r="E131" s="42" t="s">
        <v>57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217.35</v>
      </c>
      <c r="K131" s="44" t="s">
        <v>61</v>
      </c>
      <c r="L131" s="43">
        <v>8.89</v>
      </c>
    </row>
    <row r="132" spans="1:12" ht="15" x14ac:dyDescent="0.25">
      <c r="A132" s="23"/>
      <c r="B132" s="15"/>
      <c r="C132" s="11"/>
      <c r="D132" s="7" t="s">
        <v>30</v>
      </c>
      <c r="E132" s="42" t="s">
        <v>86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 t="s">
        <v>90</v>
      </c>
      <c r="L132" s="43">
        <v>9</v>
      </c>
    </row>
    <row r="133" spans="1:12" ht="15" x14ac:dyDescent="0.25">
      <c r="A133" s="23"/>
      <c r="B133" s="15"/>
      <c r="C133" s="11"/>
      <c r="D133" s="7" t="s">
        <v>31</v>
      </c>
      <c r="E133" s="42" t="s">
        <v>43</v>
      </c>
      <c r="F133" s="43">
        <v>30</v>
      </c>
      <c r="G133" s="43">
        <v>2.31</v>
      </c>
      <c r="H133" s="43">
        <v>0.24</v>
      </c>
      <c r="I133" s="43">
        <v>14.85</v>
      </c>
      <c r="J133" s="43">
        <v>70.8</v>
      </c>
      <c r="K133" s="44" t="s">
        <v>52</v>
      </c>
      <c r="L133" s="43">
        <v>1.68</v>
      </c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 t="s">
        <v>88</v>
      </c>
      <c r="E135" s="42" t="s">
        <v>46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40.32</v>
      </c>
      <c r="K135" s="44" t="s">
        <v>91</v>
      </c>
      <c r="L135" s="43">
        <v>3.23</v>
      </c>
    </row>
    <row r="136" spans="1:12" ht="15" x14ac:dyDescent="0.25">
      <c r="A136" s="23"/>
      <c r="B136" s="15"/>
      <c r="C136" s="11"/>
      <c r="D136" s="6" t="s">
        <v>89</v>
      </c>
      <c r="E136" s="42" t="s">
        <v>87</v>
      </c>
      <c r="F136" s="43">
        <v>20</v>
      </c>
      <c r="G136" s="43">
        <v>0.7</v>
      </c>
      <c r="H136" s="43">
        <v>0.64</v>
      </c>
      <c r="I136" s="43">
        <v>3.76</v>
      </c>
      <c r="J136" s="43">
        <v>24.24</v>
      </c>
      <c r="K136" s="44" t="s">
        <v>60</v>
      </c>
      <c r="L136" s="43">
        <v>2</v>
      </c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26">SUM(G128:G136)</f>
        <v>27.509999999999998</v>
      </c>
      <c r="H137" s="19">
        <f t="shared" si="26"/>
        <v>26.12</v>
      </c>
      <c r="I137" s="19">
        <f t="shared" si="26"/>
        <v>116.75999999999999</v>
      </c>
      <c r="J137" s="19">
        <f t="shared" si="26"/>
        <v>846.06000000000006</v>
      </c>
      <c r="K137" s="25"/>
      <c r="L137" s="19">
        <f t="shared" ref="L137" si="27">SUM(L128:L136)</f>
        <v>67</v>
      </c>
    </row>
    <row r="138" spans="1:12" ht="13.5" customHeight="1" thickBot="1" x14ac:dyDescent="0.25">
      <c r="A138" s="29">
        <f>A120</f>
        <v>2</v>
      </c>
      <c r="B138" s="30">
        <f>B120</f>
        <v>7</v>
      </c>
      <c r="C138" s="60" t="s">
        <v>4</v>
      </c>
      <c r="D138" s="61"/>
      <c r="E138" s="31"/>
      <c r="F138" s="32">
        <f>F127+F137</f>
        <v>720</v>
      </c>
      <c r="G138" s="32">
        <f t="shared" ref="G138:L138" si="28">G127+G137</f>
        <v>27.509999999999998</v>
      </c>
      <c r="H138" s="32">
        <f t="shared" si="28"/>
        <v>26.12</v>
      </c>
      <c r="I138" s="32">
        <f t="shared" si="28"/>
        <v>116.75999999999999</v>
      </c>
      <c r="J138" s="32">
        <f t="shared" si="28"/>
        <v>846.06000000000006</v>
      </c>
      <c r="K138" s="32"/>
      <c r="L138" s="32">
        <f t="shared" si="28"/>
        <v>67</v>
      </c>
    </row>
    <row r="139" spans="1:12" ht="15" x14ac:dyDescent="0.25">
      <c r="A139" s="14">
        <v>2</v>
      </c>
      <c r="B139" s="15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40</v>
      </c>
      <c r="F148" s="43">
        <v>200</v>
      </c>
      <c r="G148" s="43">
        <v>6.52</v>
      </c>
      <c r="H148" s="43">
        <v>10.4</v>
      </c>
      <c r="I148" s="43">
        <v>13.9</v>
      </c>
      <c r="J148" s="43">
        <v>218.88</v>
      </c>
      <c r="K148" s="44" t="s">
        <v>96</v>
      </c>
      <c r="L148" s="43">
        <v>9.08</v>
      </c>
    </row>
    <row r="149" spans="1:12" ht="15" x14ac:dyDescent="0.25">
      <c r="A149" s="14"/>
      <c r="B149" s="15"/>
      <c r="C149" s="11"/>
      <c r="D149" s="7" t="s">
        <v>28</v>
      </c>
      <c r="E149" s="42" t="s">
        <v>92</v>
      </c>
      <c r="F149" s="43">
        <v>200</v>
      </c>
      <c r="G149" s="43">
        <v>17.12</v>
      </c>
      <c r="H149" s="43">
        <v>16.14</v>
      </c>
      <c r="I149" s="43">
        <v>33.020000000000003</v>
      </c>
      <c r="J149" s="43">
        <v>336</v>
      </c>
      <c r="K149" s="44" t="s">
        <v>60</v>
      </c>
      <c r="L149" s="43">
        <v>48.22</v>
      </c>
    </row>
    <row r="150" spans="1:12" ht="15" x14ac:dyDescent="0.2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42" t="s">
        <v>93</v>
      </c>
      <c r="F151" s="43">
        <v>200</v>
      </c>
      <c r="G151" s="43">
        <v>0.2</v>
      </c>
      <c r="H151" s="43">
        <v>0</v>
      </c>
      <c r="I151" s="43">
        <v>14</v>
      </c>
      <c r="J151" s="43">
        <v>56.8</v>
      </c>
      <c r="K151" s="44" t="s">
        <v>97</v>
      </c>
      <c r="L151" s="43">
        <v>2.5</v>
      </c>
    </row>
    <row r="152" spans="1:12" ht="15" x14ac:dyDescent="0.25">
      <c r="A152" s="14"/>
      <c r="B152" s="15"/>
      <c r="C152" s="11"/>
      <c r="D152" s="7" t="s">
        <v>31</v>
      </c>
      <c r="E152" s="42" t="s">
        <v>43</v>
      </c>
      <c r="F152" s="43">
        <v>20</v>
      </c>
      <c r="G152" s="43">
        <v>1.54</v>
      </c>
      <c r="H152" s="43">
        <v>0.16</v>
      </c>
      <c r="I152" s="43">
        <v>9.9</v>
      </c>
      <c r="J152" s="43">
        <v>47.2</v>
      </c>
      <c r="K152" s="44" t="s">
        <v>52</v>
      </c>
      <c r="L152" s="43">
        <v>1.1200000000000001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>
        <v>1.32</v>
      </c>
      <c r="H153" s="43">
        <v>0.22</v>
      </c>
      <c r="I153" s="43">
        <v>8.7799999999999994</v>
      </c>
      <c r="J153" s="43">
        <v>42.38</v>
      </c>
      <c r="K153" s="44" t="s">
        <v>52</v>
      </c>
      <c r="L153" s="43">
        <v>1.08</v>
      </c>
    </row>
    <row r="154" spans="1:12" ht="15" x14ac:dyDescent="0.25">
      <c r="A154" s="14"/>
      <c r="B154" s="15"/>
      <c r="C154" s="11"/>
      <c r="D154" s="6" t="s">
        <v>94</v>
      </c>
      <c r="E154" s="42" t="s">
        <v>95</v>
      </c>
      <c r="F154" s="43">
        <v>40</v>
      </c>
      <c r="G154" s="43">
        <v>0.16</v>
      </c>
      <c r="H154" s="43">
        <v>0</v>
      </c>
      <c r="I154" s="43">
        <v>30.4</v>
      </c>
      <c r="J154" s="43">
        <v>117.2</v>
      </c>
      <c r="K154" s="44" t="s">
        <v>52</v>
      </c>
      <c r="L154" s="43">
        <v>5</v>
      </c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31">SUM(G147:G155)</f>
        <v>26.86</v>
      </c>
      <c r="H156" s="19">
        <f t="shared" si="31"/>
        <v>26.919999999999998</v>
      </c>
      <c r="I156" s="19">
        <f t="shared" si="31"/>
        <v>110</v>
      </c>
      <c r="J156" s="19">
        <f t="shared" si="31"/>
        <v>818.46</v>
      </c>
      <c r="K156" s="25"/>
      <c r="L156" s="19">
        <f t="shared" ref="L156" si="32">SUM(L147:L155)</f>
        <v>67</v>
      </c>
    </row>
    <row r="157" spans="1:12" ht="15.75" customHeight="1" thickBot="1" x14ac:dyDescent="0.25">
      <c r="A157" s="33">
        <f>A139</f>
        <v>2</v>
      </c>
      <c r="B157" s="33">
        <f>B139</f>
        <v>8</v>
      </c>
      <c r="C157" s="60" t="s">
        <v>4</v>
      </c>
      <c r="D157" s="61"/>
      <c r="E157" s="31"/>
      <c r="F157" s="32">
        <f>F146+F156</f>
        <v>680</v>
      </c>
      <c r="G157" s="32">
        <f t="shared" ref="G157:L157" si="33">G146+G156</f>
        <v>26.86</v>
      </c>
      <c r="H157" s="32">
        <f t="shared" si="33"/>
        <v>26.919999999999998</v>
      </c>
      <c r="I157" s="32">
        <f t="shared" si="33"/>
        <v>110</v>
      </c>
      <c r="J157" s="32">
        <f t="shared" si="33"/>
        <v>818.46</v>
      </c>
      <c r="K157" s="32"/>
      <c r="L157" s="32">
        <f t="shared" si="33"/>
        <v>67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5.3</v>
      </c>
      <c r="H167" s="43">
        <v>4.5599999999999996</v>
      </c>
      <c r="I167" s="43">
        <v>16.8</v>
      </c>
      <c r="J167" s="43">
        <v>113.36</v>
      </c>
      <c r="K167" s="44" t="s">
        <v>60</v>
      </c>
      <c r="L167" s="43">
        <v>12.08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16.2</v>
      </c>
      <c r="H168" s="43">
        <v>18.05</v>
      </c>
      <c r="I168" s="43">
        <v>45.41</v>
      </c>
      <c r="J168" s="43">
        <v>408.58</v>
      </c>
      <c r="K168" s="44" t="s">
        <v>60</v>
      </c>
      <c r="L168" s="43">
        <v>40.72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</v>
      </c>
      <c r="I170" s="43">
        <v>31.4</v>
      </c>
      <c r="J170" s="43">
        <v>128</v>
      </c>
      <c r="K170" s="44" t="s">
        <v>101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1.54</v>
      </c>
      <c r="H171" s="43">
        <v>0.16</v>
      </c>
      <c r="I171" s="43">
        <v>9.9</v>
      </c>
      <c r="J171" s="43">
        <v>47.2</v>
      </c>
      <c r="K171" s="44" t="s">
        <v>52</v>
      </c>
      <c r="L171" s="43">
        <v>1.1200000000000001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1.32</v>
      </c>
      <c r="H172" s="43">
        <v>0.22</v>
      </c>
      <c r="I172" s="43">
        <v>8.7799999999999994</v>
      </c>
      <c r="J172" s="43">
        <v>42.38</v>
      </c>
      <c r="K172" s="44" t="s">
        <v>52</v>
      </c>
      <c r="L172" s="43">
        <v>1.08</v>
      </c>
    </row>
    <row r="173" spans="1:12" ht="15" x14ac:dyDescent="0.25">
      <c r="A173" s="23"/>
      <c r="B173" s="15"/>
      <c r="C173" s="11"/>
      <c r="D173" s="6" t="s">
        <v>94</v>
      </c>
      <c r="E173" s="42" t="s">
        <v>100</v>
      </c>
      <c r="F173" s="43">
        <v>100</v>
      </c>
      <c r="G173" s="43">
        <v>2.8</v>
      </c>
      <c r="H173" s="43">
        <v>6</v>
      </c>
      <c r="I173" s="43">
        <v>4.2</v>
      </c>
      <c r="J173" s="43">
        <v>94</v>
      </c>
      <c r="K173" s="44" t="s">
        <v>52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6">SUM(G166:G174)</f>
        <v>27.76</v>
      </c>
      <c r="H175" s="19">
        <f t="shared" si="36"/>
        <v>28.99</v>
      </c>
      <c r="I175" s="19">
        <f t="shared" si="36"/>
        <v>116.49</v>
      </c>
      <c r="J175" s="19">
        <f t="shared" si="36"/>
        <v>833.52</v>
      </c>
      <c r="K175" s="25"/>
      <c r="L175" s="19">
        <f t="shared" ref="L175" si="37">SUM(L166:L174)</f>
        <v>67</v>
      </c>
    </row>
    <row r="176" spans="1:12" ht="15.75" customHeight="1" thickBot="1" x14ac:dyDescent="0.25">
      <c r="A176" s="29">
        <f>A158</f>
        <v>2</v>
      </c>
      <c r="B176" s="30">
        <f>B158</f>
        <v>9</v>
      </c>
      <c r="C176" s="51" t="s">
        <v>4</v>
      </c>
      <c r="D176" s="56"/>
      <c r="E176" s="31"/>
      <c r="F176" s="32">
        <f>F165+F175</f>
        <v>740</v>
      </c>
      <c r="G176" s="32">
        <f t="shared" ref="G176:L176" si="38">G165+G175</f>
        <v>27.76</v>
      </c>
      <c r="H176" s="32">
        <f t="shared" si="38"/>
        <v>28.99</v>
      </c>
      <c r="I176" s="32">
        <f t="shared" si="38"/>
        <v>116.49</v>
      </c>
      <c r="J176" s="32">
        <f t="shared" si="38"/>
        <v>833.52</v>
      </c>
      <c r="K176" s="32"/>
      <c r="L176" s="32">
        <f t="shared" si="38"/>
        <v>67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1.76</v>
      </c>
      <c r="H186" s="43">
        <v>2.2200000000000002</v>
      </c>
      <c r="I186" s="43">
        <v>12.3</v>
      </c>
      <c r="J186" s="43">
        <v>106</v>
      </c>
      <c r="K186" s="44" t="s">
        <v>104</v>
      </c>
      <c r="L186" s="43">
        <v>21</v>
      </c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100</v>
      </c>
      <c r="G187" s="43">
        <v>14.8</v>
      </c>
      <c r="H187" s="43">
        <v>16.649999999999999</v>
      </c>
      <c r="I187" s="43">
        <v>10.82</v>
      </c>
      <c r="J187" s="43">
        <v>262.3</v>
      </c>
      <c r="K187" s="44" t="s">
        <v>60</v>
      </c>
      <c r="L187" s="43">
        <v>23.51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2.0299999999999998</v>
      </c>
      <c r="H188" s="43">
        <v>3.36</v>
      </c>
      <c r="I188" s="43">
        <v>52.95</v>
      </c>
      <c r="J188" s="43">
        <v>218.4</v>
      </c>
      <c r="K188" s="44" t="s">
        <v>60</v>
      </c>
      <c r="L188" s="43">
        <v>8.3000000000000007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3.87</v>
      </c>
      <c r="H189" s="43">
        <v>3.8</v>
      </c>
      <c r="I189" s="43">
        <v>13.09</v>
      </c>
      <c r="J189" s="43">
        <v>101.88</v>
      </c>
      <c r="K189" s="44" t="s">
        <v>69</v>
      </c>
      <c r="L189" s="43">
        <v>7.66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2.31</v>
      </c>
      <c r="H190" s="43">
        <v>0.24</v>
      </c>
      <c r="I190" s="43">
        <v>14.85</v>
      </c>
      <c r="J190" s="43">
        <v>70.8</v>
      </c>
      <c r="K190" s="44" t="s">
        <v>52</v>
      </c>
      <c r="L190" s="43">
        <v>1.68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 t="s">
        <v>52</v>
      </c>
      <c r="L191" s="43">
        <v>1.62</v>
      </c>
    </row>
    <row r="192" spans="1:12" ht="15" x14ac:dyDescent="0.25">
      <c r="A192" s="23"/>
      <c r="B192" s="15"/>
      <c r="C192" s="11"/>
      <c r="D192" s="6" t="s">
        <v>88</v>
      </c>
      <c r="E192" s="42" t="s">
        <v>46</v>
      </c>
      <c r="F192" s="43">
        <v>30</v>
      </c>
      <c r="G192" s="43">
        <v>0.78</v>
      </c>
      <c r="H192" s="43">
        <v>2.88</v>
      </c>
      <c r="I192" s="43">
        <v>2.82</v>
      </c>
      <c r="J192" s="43">
        <v>40.32</v>
      </c>
      <c r="K192" s="44" t="s">
        <v>91</v>
      </c>
      <c r="L192" s="43">
        <v>3.23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41">SUM(G185:G193)</f>
        <v>27.530000000000005</v>
      </c>
      <c r="H194" s="19">
        <f t="shared" si="41"/>
        <v>29.479999999999993</v>
      </c>
      <c r="I194" s="19">
        <f t="shared" si="41"/>
        <v>120</v>
      </c>
      <c r="J194" s="19">
        <f t="shared" si="41"/>
        <v>863.2700000000001</v>
      </c>
      <c r="K194" s="25"/>
      <c r="L194" s="19">
        <f t="shared" ref="L194" si="42">SUM(L185:L193)</f>
        <v>67</v>
      </c>
    </row>
    <row r="195" spans="1:12" ht="13.5" customHeight="1" thickBot="1" x14ac:dyDescent="0.25">
      <c r="A195" s="29">
        <f>A177</f>
        <v>2</v>
      </c>
      <c r="B195" s="30">
        <f>B177</f>
        <v>10</v>
      </c>
      <c r="C195" s="51" t="s">
        <v>4</v>
      </c>
      <c r="D195" s="56"/>
      <c r="E195" s="31"/>
      <c r="F195" s="32">
        <f>F184+F194</f>
        <v>740</v>
      </c>
      <c r="G195" s="32">
        <f t="shared" ref="G195:L195" si="43">G184+G194</f>
        <v>27.530000000000005</v>
      </c>
      <c r="H195" s="32">
        <f t="shared" si="43"/>
        <v>29.479999999999993</v>
      </c>
      <c r="I195" s="32">
        <f t="shared" si="43"/>
        <v>120</v>
      </c>
      <c r="J195" s="32">
        <f t="shared" si="43"/>
        <v>863.2700000000001</v>
      </c>
      <c r="K195" s="32"/>
      <c r="L195" s="32">
        <f t="shared" si="43"/>
        <v>67</v>
      </c>
    </row>
    <row r="196" spans="1:12" ht="13.5" customHeight="1" x14ac:dyDescent="0.25">
      <c r="A196" s="20">
        <v>2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11</v>
      </c>
      <c r="C204" s="10" t="s">
        <v>25</v>
      </c>
      <c r="D204" s="7" t="s">
        <v>26</v>
      </c>
      <c r="E204" s="42" t="s">
        <v>105</v>
      </c>
      <c r="F204" s="43">
        <v>60</v>
      </c>
      <c r="G204" s="43">
        <v>7.08</v>
      </c>
      <c r="H204" s="43">
        <v>3</v>
      </c>
      <c r="I204" s="43">
        <v>16.739999999999998</v>
      </c>
      <c r="J204" s="43">
        <v>42.78</v>
      </c>
      <c r="K204" s="44" t="s">
        <v>106</v>
      </c>
      <c r="L204" s="43">
        <v>6</v>
      </c>
    </row>
    <row r="205" spans="1:12" ht="15" x14ac:dyDescent="0.25">
      <c r="A205" s="23"/>
      <c r="B205" s="15"/>
      <c r="C205" s="11"/>
      <c r="D205" s="7" t="s">
        <v>27</v>
      </c>
      <c r="E205" s="42" t="s">
        <v>70</v>
      </c>
      <c r="F205" s="43">
        <v>200</v>
      </c>
      <c r="G205" s="43">
        <v>2.34</v>
      </c>
      <c r="H205" s="43">
        <v>4.0999999999999996</v>
      </c>
      <c r="I205" s="43">
        <v>19.88</v>
      </c>
      <c r="J205" s="43">
        <v>125.78</v>
      </c>
      <c r="K205" s="44" t="s">
        <v>73</v>
      </c>
      <c r="L205" s="43">
        <v>8</v>
      </c>
    </row>
    <row r="206" spans="1:12" ht="15" x14ac:dyDescent="0.25">
      <c r="A206" s="23"/>
      <c r="B206" s="15"/>
      <c r="C206" s="11"/>
      <c r="D206" s="7" t="s">
        <v>28</v>
      </c>
      <c r="E206" s="42" t="s">
        <v>56</v>
      </c>
      <c r="F206" s="43">
        <v>90</v>
      </c>
      <c r="G206" s="43">
        <v>11.62</v>
      </c>
      <c r="H206" s="43">
        <v>12.74</v>
      </c>
      <c r="I206" s="43">
        <v>26.94</v>
      </c>
      <c r="J206" s="43">
        <v>342.49</v>
      </c>
      <c r="K206" s="44" t="s">
        <v>60</v>
      </c>
      <c r="L206" s="43">
        <v>35.880000000000003</v>
      </c>
    </row>
    <row r="207" spans="1:12" ht="15" x14ac:dyDescent="0.25">
      <c r="A207" s="23"/>
      <c r="B207" s="15"/>
      <c r="C207" s="11"/>
      <c r="D207" s="7" t="s">
        <v>29</v>
      </c>
      <c r="E207" s="42" t="s">
        <v>71</v>
      </c>
      <c r="F207" s="43">
        <v>200</v>
      </c>
      <c r="G207" s="43">
        <v>4.2</v>
      </c>
      <c r="H207" s="43">
        <v>9</v>
      </c>
      <c r="I207" s="43">
        <v>29.2</v>
      </c>
      <c r="J207" s="43">
        <v>214.56</v>
      </c>
      <c r="K207" s="44" t="s">
        <v>74</v>
      </c>
      <c r="L207" s="43">
        <v>10</v>
      </c>
    </row>
    <row r="208" spans="1:12" ht="15" x14ac:dyDescent="0.25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0.3</v>
      </c>
      <c r="H208" s="43">
        <v>0</v>
      </c>
      <c r="I208" s="43">
        <v>15.2</v>
      </c>
      <c r="J208" s="43">
        <v>62</v>
      </c>
      <c r="K208" s="44" t="s">
        <v>62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42" t="s">
        <v>43</v>
      </c>
      <c r="F209" s="43">
        <v>20</v>
      </c>
      <c r="G209" s="43">
        <v>1.54</v>
      </c>
      <c r="H209" s="43">
        <v>0.16</v>
      </c>
      <c r="I209" s="43">
        <v>9.9</v>
      </c>
      <c r="J209" s="43">
        <v>47.2</v>
      </c>
      <c r="K209" s="44" t="s">
        <v>52</v>
      </c>
      <c r="L209" s="43">
        <v>1.1200000000000001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27.08</v>
      </c>
      <c r="H213" s="19">
        <f t="shared" si="46"/>
        <v>29</v>
      </c>
      <c r="I213" s="19">
        <f t="shared" si="46"/>
        <v>117.86000000000001</v>
      </c>
      <c r="J213" s="19">
        <f t="shared" si="46"/>
        <v>834.81000000000006</v>
      </c>
      <c r="K213" s="25"/>
      <c r="L213" s="19">
        <f t="shared" ref="L213" si="47">SUM(L204:L212)</f>
        <v>67</v>
      </c>
    </row>
    <row r="214" spans="1:12" ht="13.5" thickBot="1" x14ac:dyDescent="0.25">
      <c r="A214" s="29">
        <f>A196</f>
        <v>2</v>
      </c>
      <c r="B214" s="30">
        <f>B196</f>
        <v>11</v>
      </c>
      <c r="C214" s="51" t="s">
        <v>4</v>
      </c>
      <c r="D214" s="56"/>
      <c r="E214" s="31"/>
      <c r="F214" s="32">
        <f>F203+F213</f>
        <v>770</v>
      </c>
      <c r="G214" s="32">
        <f t="shared" ref="G214:J214" si="48">G203+G213</f>
        <v>27.08</v>
      </c>
      <c r="H214" s="32">
        <f t="shared" si="48"/>
        <v>29</v>
      </c>
      <c r="I214" s="32">
        <f t="shared" si="48"/>
        <v>117.86000000000001</v>
      </c>
      <c r="J214" s="32">
        <f t="shared" si="48"/>
        <v>834.81000000000006</v>
      </c>
      <c r="K214" s="32"/>
      <c r="L214" s="32">
        <f t="shared" ref="L214" si="49">L203+L213</f>
        <v>67</v>
      </c>
    </row>
    <row r="215" spans="1:12" ht="15" x14ac:dyDescent="0.25">
      <c r="A215" s="20">
        <v>2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12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40</v>
      </c>
      <c r="F224" s="43">
        <v>200</v>
      </c>
      <c r="G224" s="43">
        <v>5.22</v>
      </c>
      <c r="H224" s="43">
        <v>8.32</v>
      </c>
      <c r="I224" s="43">
        <v>11.12</v>
      </c>
      <c r="J224" s="43">
        <v>175.1</v>
      </c>
      <c r="K224" s="44" t="s">
        <v>51</v>
      </c>
      <c r="L224" s="43">
        <v>7</v>
      </c>
    </row>
    <row r="225" spans="1:12" ht="15" x14ac:dyDescent="0.25">
      <c r="A225" s="23"/>
      <c r="B225" s="15"/>
      <c r="C225" s="11"/>
      <c r="D225" s="7" t="s">
        <v>28</v>
      </c>
      <c r="E225" s="42" t="s">
        <v>109</v>
      </c>
      <c r="F225" s="43">
        <v>130</v>
      </c>
      <c r="G225" s="43">
        <v>13.98</v>
      </c>
      <c r="H225" s="43">
        <v>9.7100000000000009</v>
      </c>
      <c r="I225" s="43">
        <v>22.42</v>
      </c>
      <c r="J225" s="43">
        <v>233</v>
      </c>
      <c r="K225" s="44" t="s">
        <v>60</v>
      </c>
      <c r="L225" s="43">
        <v>43.74</v>
      </c>
    </row>
    <row r="226" spans="1:12" ht="15" x14ac:dyDescent="0.25">
      <c r="A226" s="23"/>
      <c r="B226" s="15"/>
      <c r="C226" s="11"/>
      <c r="D226" s="7" t="s">
        <v>29</v>
      </c>
      <c r="E226" s="42" t="s">
        <v>110</v>
      </c>
      <c r="F226" s="43">
        <v>200</v>
      </c>
      <c r="G226" s="43">
        <v>4.8</v>
      </c>
      <c r="H226" s="43">
        <v>7</v>
      </c>
      <c r="I226" s="43">
        <v>51.6</v>
      </c>
      <c r="J226" s="43">
        <v>288.60000000000002</v>
      </c>
      <c r="K226" s="44" t="s">
        <v>74</v>
      </c>
      <c r="L226" s="43">
        <v>7.42</v>
      </c>
    </row>
    <row r="227" spans="1:12" ht="15" x14ac:dyDescent="0.25">
      <c r="A227" s="23"/>
      <c r="B227" s="15"/>
      <c r="C227" s="11"/>
      <c r="D227" s="7" t="s">
        <v>30</v>
      </c>
      <c r="E227" s="42" t="s">
        <v>72</v>
      </c>
      <c r="F227" s="43">
        <v>200</v>
      </c>
      <c r="G227" s="43">
        <v>0.4</v>
      </c>
      <c r="H227" s="43">
        <v>0.27</v>
      </c>
      <c r="I227" s="43">
        <v>17.2</v>
      </c>
      <c r="J227" s="43">
        <v>72.83</v>
      </c>
      <c r="K227" s="44" t="s">
        <v>75</v>
      </c>
      <c r="L227" s="43">
        <v>6.72</v>
      </c>
    </row>
    <row r="228" spans="1:12" ht="15" x14ac:dyDescent="0.25">
      <c r="A228" s="23"/>
      <c r="B228" s="15"/>
      <c r="C228" s="11"/>
      <c r="D228" s="7" t="s">
        <v>31</v>
      </c>
      <c r="E228" s="42" t="s">
        <v>43</v>
      </c>
      <c r="F228" s="43">
        <v>30</v>
      </c>
      <c r="G228" s="43">
        <v>2.31</v>
      </c>
      <c r="H228" s="43">
        <v>0.24</v>
      </c>
      <c r="I228" s="43">
        <v>14.85</v>
      </c>
      <c r="J228" s="43">
        <v>70.8</v>
      </c>
      <c r="K228" s="44" t="s">
        <v>52</v>
      </c>
      <c r="L228" s="43">
        <v>2.12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26.709999999999997</v>
      </c>
      <c r="H232" s="19">
        <f t="shared" si="52"/>
        <v>25.54</v>
      </c>
      <c r="I232" s="19">
        <f t="shared" si="52"/>
        <v>117.19</v>
      </c>
      <c r="J232" s="19">
        <f t="shared" si="52"/>
        <v>840.33</v>
      </c>
      <c r="K232" s="25"/>
      <c r="L232" s="19">
        <f t="shared" ref="L232" si="53">SUM(L223:L231)</f>
        <v>67.000000000000014</v>
      </c>
    </row>
    <row r="233" spans="1:12" ht="13.5" thickBot="1" x14ac:dyDescent="0.25">
      <c r="A233" s="29">
        <f>A215</f>
        <v>2</v>
      </c>
      <c r="B233" s="30">
        <f>B215</f>
        <v>12</v>
      </c>
      <c r="C233" s="51" t="s">
        <v>4</v>
      </c>
      <c r="D233" s="56"/>
      <c r="E233" s="31"/>
      <c r="F233" s="32">
        <f>F222+F232</f>
        <v>760</v>
      </c>
      <c r="G233" s="32">
        <f t="shared" ref="G233:L233" si="54">G222+G232</f>
        <v>26.709999999999997</v>
      </c>
      <c r="H233" s="32">
        <f t="shared" si="54"/>
        <v>25.54</v>
      </c>
      <c r="I233" s="32">
        <f t="shared" si="54"/>
        <v>117.19</v>
      </c>
      <c r="J233" s="32">
        <f t="shared" si="54"/>
        <v>840.33</v>
      </c>
      <c r="K233" s="32"/>
      <c r="L233" s="32">
        <f t="shared" si="54"/>
        <v>67.000000000000014</v>
      </c>
    </row>
    <row r="234" spans="1:12" ht="13.5" thickBot="1" x14ac:dyDescent="0.25">
      <c r="A234" s="27"/>
      <c r="B234" s="28"/>
      <c r="C234" s="57" t="s">
        <v>5</v>
      </c>
      <c r="D234" s="58"/>
      <c r="E234" s="59"/>
      <c r="F234" s="34">
        <f>(F24+F43+F62+F81+F100+F138+F157+F176+F195+F233+F119+F214)/(IF(F24=0,0,1)+IF(F43=0,0,1)+IF(F62=0,0,1)+IF(F81=0,0,1)+IF(F100=0,0,1)+IF(F138=0,0,1)+IF(F157=0,0,1)+IF(F176=0,0,1)+IF(F195=0,0,1)+IF(F233=0,0,1)+IF(F214=0,0,1)+IF(F119=0,0,1))</f>
        <v>740</v>
      </c>
      <c r="G234" s="3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27.143333333333331</v>
      </c>
      <c r="H234" s="34">
        <f t="shared" si="55"/>
        <v>26.923333333333336</v>
      </c>
      <c r="I234" s="34">
        <f t="shared" si="55"/>
        <v>120.40000000000002</v>
      </c>
      <c r="J234" s="34">
        <f t="shared" si="55"/>
        <v>835.88750000000016</v>
      </c>
      <c r="K234" s="34"/>
      <c r="L234" s="34">
        <f t="shared" si="55"/>
        <v>67</v>
      </c>
    </row>
  </sheetData>
  <mergeCells count="16"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молочкой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2023-11-15T19:04:18Z</dcterms:modified>
</cp:coreProperties>
</file>